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Water &amp; Drainage Administration Section\Data\Capital_Monthly Reporting\Capital Dashboard 2022\"/>
    </mc:Choice>
  </mc:AlternateContent>
  <xr:revisionPtr revIDLastSave="0" documentId="14_{0B3EC356-28FC-4CFA-A463-8DED0338AAA5}" xr6:coauthVersionLast="45" xr6:coauthVersionMax="45" xr10:uidLastSave="{00000000-0000-0000-0000-000000000000}"/>
  <bookViews>
    <workbookView xWindow="-120" yWindow="-120" windowWidth="29040" windowHeight="15840" xr2:uid="{B2C5D640-436A-4B5C-B95C-1B2CBE97EF59}"/>
  </bookViews>
  <sheets>
    <sheet name="Capital Dashboard Jan 2022"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4" l="1"/>
  <c r="J15" i="4"/>
  <c r="H11" i="4" l="1"/>
  <c r="H15" i="4" s="1"/>
</calcChain>
</file>

<file path=xl/sharedStrings.xml><?xml version="1.0" encoding="utf-8"?>
<sst xmlns="http://schemas.openxmlformats.org/spreadsheetml/2006/main" count="66" uniqueCount="52">
  <si>
    <t xml:space="preserve">Order on website </t>
  </si>
  <si>
    <t>Project Approval Status on Dashboard</t>
  </si>
  <si>
    <t>Job code</t>
  </si>
  <si>
    <t>Project Name on Dashboard</t>
  </si>
  <si>
    <t>Directorate</t>
  </si>
  <si>
    <t>Status of Project</t>
  </si>
  <si>
    <t>Capital Budget 2020-22</t>
  </si>
  <si>
    <t>Budget Variance</t>
  </si>
  <si>
    <t>Comment</t>
  </si>
  <si>
    <t>Not Contractually Committed</t>
  </si>
  <si>
    <t>C32LY030</t>
  </si>
  <si>
    <t>Flood Alleviation Marlay PK Flood Storage Feasability Study</t>
  </si>
  <si>
    <t>Municipal Services</t>
  </si>
  <si>
    <t>On hold</t>
  </si>
  <si>
    <t>Preliminary Design</t>
  </si>
  <si>
    <t>New Code to be set up.  Currently charged to C32LY010</t>
  </si>
  <si>
    <t>Flood Alleviation Sandyford Park Flood Storage</t>
  </si>
  <si>
    <t xml:space="preserve">Project on hold pending direction from the OPW. </t>
  </si>
  <si>
    <t>Proposed (Pre feasibility)</t>
  </si>
  <si>
    <t>C32LY028</t>
  </si>
  <si>
    <t>Flood Alleviation - Deansgrange ECFRAM</t>
  </si>
  <si>
    <r>
      <t xml:space="preserve">This code is renamed as Deansgrange ECFRAM on the Dashboard and updated.  It includes expenditure related to Kilbogget Park and Glenavon Park Flood Storage.  </t>
    </r>
    <r>
      <rPr>
        <b/>
        <sz val="12"/>
        <rFont val="Calibri"/>
        <family val="2"/>
        <scheme val="minor"/>
      </rPr>
      <t xml:space="preserve"> Ensure line on order 400318608 linked to C32LY028 is closed.  New line entered with new code</t>
    </r>
    <r>
      <rPr>
        <sz val="12"/>
        <rFont val="Calibri"/>
        <family val="2"/>
        <scheme val="minor"/>
      </rPr>
      <t>.  Project Summary on J Drive to be updated.  Ask FMS to update the Financial Details tab on the Dashboard.</t>
    </r>
  </si>
  <si>
    <t>C32LY032</t>
  </si>
  <si>
    <t>Flood Alleviation Ardglas Screen Upgrade &amp; Design</t>
  </si>
  <si>
    <t>Works on Hold.</t>
  </si>
  <si>
    <t>Detailed Design</t>
  </si>
  <si>
    <t>C32LY034</t>
  </si>
  <si>
    <t>Flood Alleviation Carysfort Maretimo Stream - Dart Culvert Assessment</t>
  </si>
  <si>
    <t>Assessment completed. Works recommended - no start date.</t>
  </si>
  <si>
    <t>Project on Hold</t>
  </si>
  <si>
    <t>Flood Alleviation Carysfort Maretimo Integrated Catchment Model</t>
  </si>
  <si>
    <t xml:space="preserve">Project on Hold pending direction from the OPW. </t>
  </si>
  <si>
    <t>Project On Hold</t>
  </si>
  <si>
    <t>C32LY036</t>
  </si>
  <si>
    <t>Flood Alleviation - Monkstown Flood Risk Assesssment</t>
  </si>
  <si>
    <t>This is contractually committed</t>
  </si>
  <si>
    <t>C32F0072</t>
  </si>
  <si>
    <t>Flood Alleviation -  Carrickmines/Shanganagh Flood Relief Scheme (Loughlinstown ECFRAM )</t>
  </si>
  <si>
    <t>This code is renamed as Loughlinstown ECFRAM on the Dashboard and updated.  It currently includes expenditure related to Cabinteely Park Flood Storage. Project Summary on J Drive to be updated  Ask FMS to update the Financial Details tab on the Dashboard.</t>
  </si>
  <si>
    <t>Tick when Updated on capital dashboard</t>
  </si>
  <si>
    <t>The Deansgrange Study is well under way with alleviation options being considered. A cost benefit assessment is underway on the identified options. An initial public engagement has taken place.  A ground investigation has commenced. The advance contract , Kilbogget Park Flood Storage Contract is nearing completion.  This will provide some element of flood relief to properties downstream, particularly in the Bayview Seafield environs however additional works are still required to provide the desired level of protection.</t>
  </si>
  <si>
    <t>The topographical survey is competed and a CCTV and Flow and Rainfall Survey is being Tendered at present.</t>
  </si>
  <si>
    <t xml:space="preserve">Consultants have been appointed for the flood risk management works.   A flow/rainfall survey has been completed and topographical surveying contracts have commenced.  Initial modelling is underway.  </t>
  </si>
  <si>
    <t>Actual Expenditure from start of scheme to end December   2021 ( Euro column)</t>
  </si>
  <si>
    <t>Actual &amp; Committed Expenditure from start of scheme to end December 2021( Commited column on Agresso)</t>
  </si>
  <si>
    <t>Appendix 2</t>
  </si>
  <si>
    <t>Appendix 1</t>
  </si>
  <si>
    <t>Kilbogget Park Online Attenuation (2) C32LY029</t>
  </si>
  <si>
    <t>C32LY029</t>
  </si>
  <si>
    <t xml:space="preserve">Municipal Services </t>
  </si>
  <si>
    <r>
      <t>Not Committed Expenditure       (</t>
    </r>
    <r>
      <rPr>
        <sz val="10"/>
        <color theme="1"/>
        <rFont val="Calibri"/>
        <family val="2"/>
        <scheme val="minor"/>
      </rPr>
      <t>outstanding commitment on Agresso</t>
    </r>
    <r>
      <rPr>
        <b/>
        <sz val="11"/>
        <color theme="1"/>
        <rFont val="Calibri"/>
        <family val="2"/>
        <scheme val="minor"/>
      </rPr>
      <t>)</t>
    </r>
  </si>
  <si>
    <t xml:space="preserve">Merged with Deansgrange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</si>
</sst>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00"/>
    <numFmt numFmtId="166" formatCode="0.000"/>
    <numFmt numFmtId="167" formatCode="###,###,###,##0.00;[Red]\-###,###,###,##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theme="1"/>
      <name val="Calibri"/>
      <family val="2"/>
      <scheme val="minor"/>
    </font>
    <font>
      <b/>
      <sz val="12"/>
      <name val="Calibri"/>
      <family val="2"/>
      <scheme val="minor"/>
    </font>
    <font>
      <sz val="12"/>
      <name val="Calibri"/>
      <family val="2"/>
      <scheme val="minor"/>
    </font>
    <font>
      <b/>
      <sz val="10"/>
      <name val="Calibri"/>
      <family val="2"/>
      <scheme val="minor"/>
    </font>
    <font>
      <b/>
      <sz val="11"/>
      <name val="Calibri"/>
      <family val="2"/>
    </font>
    <font>
      <sz val="12"/>
      <name val="Calibri"/>
      <family val="2"/>
    </font>
    <font>
      <b/>
      <sz val="10"/>
      <color rgb="FFFF0000"/>
      <name val="Calibri"/>
      <family val="2"/>
      <scheme val="minor"/>
    </font>
    <font>
      <sz val="11"/>
      <color rgb="FFFF0000"/>
      <name val="Calibri"/>
      <family val="2"/>
      <scheme val="minor"/>
    </font>
    <font>
      <b/>
      <sz val="12"/>
      <color rgb="FFFF0000"/>
      <name val="Calibri"/>
      <family val="2"/>
      <scheme val="minor"/>
    </font>
    <font>
      <b/>
      <sz val="10.5"/>
      <name val="Calibri"/>
      <family val="2"/>
      <scheme val="minor"/>
    </font>
    <font>
      <sz val="9"/>
      <color theme="1"/>
      <name val="Segoe UI"/>
      <family val="2"/>
    </font>
    <font>
      <sz val="16"/>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0" fillId="0" borderId="0" xfId="0" applyAlignment="1">
      <alignment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2"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5" fontId="11" fillId="3" borderId="1" xfId="1"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165" fontId="8" fillId="3" borderId="2" xfId="0" applyNumberFormat="1" applyFont="1" applyFill="1" applyBorder="1" applyAlignment="1">
      <alignment horizontal="center" vertical="center" wrapText="1"/>
    </xf>
    <xf numFmtId="165" fontId="11" fillId="3" borderId="2" xfId="1" applyNumberFormat="1"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3" fillId="4" borderId="1" xfId="0" applyFont="1" applyFill="1" applyBorder="1" applyAlignment="1">
      <alignment horizontal="center" vertical="center"/>
    </xf>
    <xf numFmtId="166" fontId="14" fillId="4" borderId="1" xfId="0" applyNumberFormat="1" applyFont="1" applyFill="1" applyBorder="1" applyAlignment="1">
      <alignment horizontal="center" vertical="center" wrapText="1"/>
    </xf>
    <xf numFmtId="166" fontId="14" fillId="4" borderId="4" xfId="0" applyNumberFormat="1" applyFont="1" applyFill="1" applyBorder="1" applyAlignment="1">
      <alignment horizontal="center" vertical="center" wrapText="1"/>
    </xf>
    <xf numFmtId="166" fontId="14" fillId="4" borderId="2"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1" xfId="0" applyBorder="1"/>
    <xf numFmtId="0" fontId="5" fillId="2" borderId="1" xfId="0" applyFont="1" applyFill="1" applyBorder="1" applyAlignment="1">
      <alignment horizontal="center" vertical="center" wrapText="1"/>
    </xf>
    <xf numFmtId="0" fontId="0" fillId="3" borderId="1" xfId="0" applyFill="1" applyBorder="1" applyAlignment="1">
      <alignment horizontal="center" vertical="center"/>
    </xf>
    <xf numFmtId="49" fontId="15" fillId="3" borderId="4" xfId="0" applyNumberFormat="1" applyFont="1" applyFill="1" applyBorder="1" applyAlignment="1">
      <alignment horizontal="center" vertical="center" wrapText="1"/>
    </xf>
    <xf numFmtId="0" fontId="0" fillId="0" borderId="0" xfId="0" applyAlignment="1">
      <alignment horizontal="center" vertical="center"/>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166" fontId="14" fillId="4" borderId="5" xfId="0" applyNumberFormat="1" applyFont="1" applyFill="1" applyBorder="1" applyAlignment="1">
      <alignment horizontal="center" vertical="center" wrapText="1"/>
    </xf>
    <xf numFmtId="165" fontId="0" fillId="0" borderId="0" xfId="0" applyNumberFormat="1" applyAlignment="1">
      <alignment horizontal="center" vertical="center"/>
    </xf>
    <xf numFmtId="0" fontId="0" fillId="0" borderId="0" xfId="0"/>
    <xf numFmtId="167" fontId="16" fillId="0" borderId="0" xfId="0" applyNumberFormat="1" applyFont="1" applyAlignment="1">
      <alignment horizontal="right"/>
    </xf>
    <xf numFmtId="0" fontId="16" fillId="0" borderId="0" xfId="0" applyFont="1"/>
    <xf numFmtId="4" fontId="2" fillId="3" borderId="2"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17" fillId="3"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4" fontId="8" fillId="3" borderId="2" xfId="0" applyNumberFormat="1"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4" fontId="0" fillId="0" borderId="0" xfId="0" applyNumberFormat="1" applyAlignment="1">
      <alignment horizontal="center" vertical="center"/>
    </xf>
    <xf numFmtId="4" fontId="0" fillId="0" borderId="0" xfId="0" applyNumberFormat="1"/>
    <xf numFmtId="4" fontId="16" fillId="0" borderId="0" xfId="0" applyNumberFormat="1" applyFont="1" applyAlignment="1">
      <alignment horizontal="right"/>
    </xf>
    <xf numFmtId="0" fontId="2" fillId="3" borderId="4" xfId="0"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0" fillId="3" borderId="0" xfId="0" applyFill="1"/>
    <xf numFmtId="3" fontId="2" fillId="3" borderId="4"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EBEF-D683-4007-86F0-BBC623B81035}">
  <sheetPr>
    <pageSetUpPr fitToPage="1"/>
  </sheetPr>
  <dimension ref="A1:N25"/>
  <sheetViews>
    <sheetView tabSelected="1" workbookViewId="0">
      <selection activeCell="J15" sqref="J15"/>
    </sheetView>
  </sheetViews>
  <sheetFormatPr defaultRowHeight="15" x14ac:dyDescent="0.25"/>
  <cols>
    <col min="1" max="1" width="14.5703125" customWidth="1"/>
    <col min="2" max="2" width="17.5703125" customWidth="1"/>
    <col min="3" max="3" width="20" style="43" customWidth="1"/>
    <col min="4" max="4" width="15.85546875" customWidth="1"/>
    <col min="5" max="5" width="17" customWidth="1"/>
    <col min="6" max="6" width="13.5703125" customWidth="1"/>
    <col min="7" max="7" width="12.85546875" customWidth="1"/>
    <col min="8" max="8" width="38.28515625" style="60" customWidth="1"/>
    <col min="9" max="9" width="27.5703125" customWidth="1"/>
    <col min="10" max="10" width="24" customWidth="1"/>
    <col min="11" max="11" width="62.5703125" customWidth="1"/>
  </cols>
  <sheetData>
    <row r="1" spans="1:14" s="49" customFormat="1" ht="95.25" customHeight="1" x14ac:dyDescent="0.25">
      <c r="C1" s="43"/>
      <c r="H1" s="60"/>
    </row>
    <row r="2" spans="1:14" s="49" customFormat="1" ht="72" customHeight="1" x14ac:dyDescent="0.25">
      <c r="C2" s="43"/>
      <c r="H2" s="60"/>
    </row>
    <row r="3" spans="1:14" ht="107.25" customHeight="1" x14ac:dyDescent="0.25">
      <c r="B3" s="40" t="s">
        <v>39</v>
      </c>
      <c r="C3" s="40" t="s">
        <v>0</v>
      </c>
      <c r="D3" s="2" t="s">
        <v>1</v>
      </c>
      <c r="E3" s="2" t="s">
        <v>2</v>
      </c>
      <c r="F3" s="2" t="s">
        <v>3</v>
      </c>
      <c r="G3" s="2" t="s">
        <v>4</v>
      </c>
      <c r="H3" s="55" t="s">
        <v>50</v>
      </c>
      <c r="I3" s="2" t="s">
        <v>43</v>
      </c>
      <c r="J3" s="2" t="s">
        <v>44</v>
      </c>
      <c r="K3" s="2" t="s">
        <v>5</v>
      </c>
      <c r="L3" s="32" t="s">
        <v>6</v>
      </c>
      <c r="M3" s="3" t="s">
        <v>7</v>
      </c>
      <c r="N3" s="4" t="s">
        <v>8</v>
      </c>
    </row>
    <row r="4" spans="1:14" s="67" customFormat="1" ht="96.75" customHeight="1" x14ac:dyDescent="0.25">
      <c r="A4" s="45" t="s">
        <v>46</v>
      </c>
      <c r="B4" s="45"/>
      <c r="D4" s="62"/>
      <c r="E4" s="62" t="s">
        <v>48</v>
      </c>
      <c r="F4" s="62" t="s">
        <v>47</v>
      </c>
      <c r="G4" s="62" t="s">
        <v>49</v>
      </c>
      <c r="H4" s="63">
        <v>0.06</v>
      </c>
      <c r="I4" s="68">
        <v>1987</v>
      </c>
      <c r="J4" s="68">
        <v>2047</v>
      </c>
      <c r="K4" s="62" t="s">
        <v>51</v>
      </c>
      <c r="L4" s="64"/>
      <c r="M4" s="65"/>
      <c r="N4" s="66"/>
    </row>
    <row r="5" spans="1:14" s="67" customFormat="1" ht="78" customHeight="1" x14ac:dyDescent="0.25">
      <c r="B5" s="45"/>
      <c r="C5" s="45"/>
      <c r="D5" s="62"/>
      <c r="E5" s="62"/>
      <c r="F5" s="62"/>
      <c r="G5" s="62"/>
      <c r="H5" s="63"/>
      <c r="I5" s="62"/>
      <c r="J5" s="62"/>
      <c r="K5" s="62"/>
      <c r="L5" s="64"/>
      <c r="M5" s="65"/>
      <c r="N5" s="66"/>
    </row>
    <row r="6" spans="1:14" s="67" customFormat="1" ht="74.25" customHeight="1" x14ac:dyDescent="0.25">
      <c r="B6" s="45"/>
      <c r="D6" s="62"/>
      <c r="E6" s="62"/>
      <c r="F6" s="62"/>
      <c r="G6" s="62"/>
      <c r="H6" s="63"/>
      <c r="I6" s="62"/>
      <c r="J6" s="62"/>
      <c r="K6" s="62"/>
      <c r="L6" s="64"/>
      <c r="M6" s="65"/>
      <c r="N6" s="66"/>
    </row>
    <row r="7" spans="1:14" ht="90" x14ac:dyDescent="0.25">
      <c r="A7" s="45" t="s">
        <v>45</v>
      </c>
      <c r="B7" s="39"/>
      <c r="C7" s="41">
        <v>1</v>
      </c>
      <c r="D7" s="16" t="s">
        <v>9</v>
      </c>
      <c r="E7" s="16" t="s">
        <v>22</v>
      </c>
      <c r="F7" s="17" t="s">
        <v>23</v>
      </c>
      <c r="G7" s="16" t="s">
        <v>12</v>
      </c>
      <c r="H7" s="56">
        <v>26384</v>
      </c>
      <c r="I7" s="18">
        <v>23807</v>
      </c>
      <c r="J7" s="18">
        <v>50190</v>
      </c>
      <c r="K7" s="42" t="s">
        <v>24</v>
      </c>
      <c r="L7" s="36">
        <v>0.1</v>
      </c>
      <c r="M7" s="19">
        <v>0.5</v>
      </c>
      <c r="N7" s="20" t="s">
        <v>25</v>
      </c>
    </row>
    <row r="8" spans="1:14" ht="105" x14ac:dyDescent="0.25">
      <c r="C8" s="43">
        <v>2</v>
      </c>
      <c r="D8" s="25" t="s">
        <v>9</v>
      </c>
      <c r="E8" s="26" t="s">
        <v>26</v>
      </c>
      <c r="F8" s="27" t="s">
        <v>30</v>
      </c>
      <c r="G8" s="25" t="s">
        <v>12</v>
      </c>
      <c r="H8" s="57">
        <v>5074</v>
      </c>
      <c r="I8" s="28">
        <v>9902</v>
      </c>
      <c r="J8" s="29">
        <v>14975</v>
      </c>
      <c r="K8" s="44" t="s">
        <v>31</v>
      </c>
      <c r="L8" s="37">
        <v>0.22600000000000001</v>
      </c>
      <c r="M8" s="30">
        <v>0.21299999999999999</v>
      </c>
      <c r="N8" s="31" t="s">
        <v>32</v>
      </c>
    </row>
    <row r="9" spans="1:14" ht="105" x14ac:dyDescent="0.25">
      <c r="C9" s="43">
        <v>3</v>
      </c>
      <c r="D9" s="13" t="s">
        <v>9</v>
      </c>
      <c r="E9" s="14" t="s">
        <v>26</v>
      </c>
      <c r="F9" s="21" t="s">
        <v>27</v>
      </c>
      <c r="G9" s="13" t="s">
        <v>12</v>
      </c>
      <c r="H9" s="58">
        <v>5.0000000000000001E-3</v>
      </c>
      <c r="I9" s="22">
        <v>1E-3</v>
      </c>
      <c r="J9" s="23">
        <v>1E-3</v>
      </c>
      <c r="K9" s="45" t="s">
        <v>28</v>
      </c>
      <c r="L9" s="35">
        <v>0.23400000000000001</v>
      </c>
      <c r="M9" s="15">
        <v>0.23300000000000001</v>
      </c>
      <c r="N9" s="24" t="s">
        <v>29</v>
      </c>
    </row>
    <row r="10" spans="1:14" ht="125.25" customHeight="1" thickBot="1" x14ac:dyDescent="0.3">
      <c r="C10" s="43">
        <v>4</v>
      </c>
      <c r="D10" s="10"/>
      <c r="E10" s="12" t="s">
        <v>19</v>
      </c>
      <c r="F10" s="11" t="s">
        <v>20</v>
      </c>
      <c r="G10" s="11" t="s">
        <v>12</v>
      </c>
      <c r="H10" s="54">
        <v>284422</v>
      </c>
      <c r="I10" s="69">
        <v>1593874</v>
      </c>
      <c r="J10" s="69">
        <v>1878295</v>
      </c>
      <c r="K10" s="9" t="s">
        <v>40</v>
      </c>
      <c r="L10" s="34">
        <v>2.2639999999999998</v>
      </c>
      <c r="M10" s="12">
        <v>0</v>
      </c>
      <c r="N10" s="11" t="s">
        <v>21</v>
      </c>
    </row>
    <row r="11" spans="1:14" ht="90" x14ac:dyDescent="0.25">
      <c r="C11" s="43">
        <v>5</v>
      </c>
      <c r="D11" s="5" t="s">
        <v>9</v>
      </c>
      <c r="E11" s="5" t="s">
        <v>10</v>
      </c>
      <c r="F11" s="5" t="s">
        <v>11</v>
      </c>
      <c r="G11" s="5" t="s">
        <v>12</v>
      </c>
      <c r="H11" s="53">
        <f>J11-I11</f>
        <v>0</v>
      </c>
      <c r="I11" s="70">
        <v>6900</v>
      </c>
      <c r="J11" s="70">
        <v>6900</v>
      </c>
      <c r="K11" s="5" t="s">
        <v>13</v>
      </c>
      <c r="L11" s="33">
        <v>0.2</v>
      </c>
      <c r="M11" s="6">
        <v>1.9300000000000001E-2</v>
      </c>
      <c r="N11" s="7" t="s">
        <v>14</v>
      </c>
    </row>
    <row r="12" spans="1:14" ht="75" x14ac:dyDescent="0.25">
      <c r="C12" s="43">
        <v>6</v>
      </c>
      <c r="D12" s="5" t="s">
        <v>35</v>
      </c>
      <c r="E12" s="5" t="s">
        <v>33</v>
      </c>
      <c r="F12" s="5" t="s">
        <v>34</v>
      </c>
      <c r="G12" s="5" t="s">
        <v>12</v>
      </c>
      <c r="H12" s="53">
        <v>50538</v>
      </c>
      <c r="I12" s="46">
        <v>16134</v>
      </c>
      <c r="J12" s="70">
        <v>66672</v>
      </c>
      <c r="K12" s="1" t="s">
        <v>41</v>
      </c>
      <c r="L12" s="33">
        <v>0.15</v>
      </c>
      <c r="M12" s="6">
        <v>0.15</v>
      </c>
      <c r="N12" s="6" t="s">
        <v>14</v>
      </c>
    </row>
    <row r="13" spans="1:14" ht="75" x14ac:dyDescent="0.25">
      <c r="C13" s="43">
        <v>7</v>
      </c>
      <c r="D13" s="8" t="s">
        <v>9</v>
      </c>
      <c r="E13" s="8" t="s">
        <v>15</v>
      </c>
      <c r="F13" s="8" t="s">
        <v>16</v>
      </c>
      <c r="G13" s="8" t="s">
        <v>12</v>
      </c>
      <c r="H13" s="52">
        <v>11012</v>
      </c>
      <c r="I13" s="71">
        <v>1039254</v>
      </c>
      <c r="J13" s="71">
        <v>1050266</v>
      </c>
      <c r="K13" s="8" t="s">
        <v>17</v>
      </c>
      <c r="L13" s="33">
        <v>1</v>
      </c>
      <c r="M13" s="6">
        <v>0.98399999999999999</v>
      </c>
      <c r="N13" s="7" t="s">
        <v>18</v>
      </c>
    </row>
    <row r="14" spans="1:14" ht="409.5" x14ac:dyDescent="0.25">
      <c r="C14" s="43">
        <v>8</v>
      </c>
      <c r="D14" s="13" t="s">
        <v>9</v>
      </c>
      <c r="E14" s="13" t="s">
        <v>36</v>
      </c>
      <c r="F14" s="14" t="s">
        <v>37</v>
      </c>
      <c r="G14" s="13" t="s">
        <v>12</v>
      </c>
      <c r="H14" s="54">
        <v>492427</v>
      </c>
      <c r="I14" s="69">
        <v>547024</v>
      </c>
      <c r="J14" s="69">
        <v>1039451</v>
      </c>
      <c r="K14" s="11" t="s">
        <v>42</v>
      </c>
      <c r="L14" s="47">
        <v>0.55000000000000004</v>
      </c>
      <c r="M14" s="15">
        <v>0</v>
      </c>
      <c r="N14" s="38" t="s">
        <v>38</v>
      </c>
    </row>
    <row r="15" spans="1:14" x14ac:dyDescent="0.25">
      <c r="H15" s="59">
        <f>SUM(H7:H14)</f>
        <v>869857.005</v>
      </c>
      <c r="I15" s="48">
        <f t="shared" ref="I15:J15" si="0">SUM(I7:I14)</f>
        <v>3236895.0010000002</v>
      </c>
      <c r="J15" s="48">
        <f t="shared" si="0"/>
        <v>4106749.0010000002</v>
      </c>
    </row>
    <row r="19" spans="5:12" x14ac:dyDescent="0.25">
      <c r="E19" s="49"/>
      <c r="F19" s="49"/>
      <c r="G19" s="49"/>
      <c r="I19" s="49"/>
      <c r="J19" s="49"/>
      <c r="K19" s="49"/>
      <c r="L19" s="49"/>
    </row>
    <row r="20" spans="5:12" x14ac:dyDescent="0.25">
      <c r="E20" s="49"/>
      <c r="F20" s="49"/>
      <c r="G20" s="49"/>
      <c r="I20" s="49"/>
      <c r="J20" s="49"/>
      <c r="K20" s="49"/>
      <c r="L20" s="49"/>
    </row>
    <row r="21" spans="5:12" x14ac:dyDescent="0.25">
      <c r="E21" s="49"/>
      <c r="F21" s="49"/>
      <c r="G21" s="49"/>
      <c r="I21" s="49"/>
      <c r="J21" s="49"/>
      <c r="K21" s="49"/>
      <c r="L21" s="49"/>
    </row>
    <row r="22" spans="5:12" x14ac:dyDescent="0.25">
      <c r="E22" s="49"/>
      <c r="F22" s="49"/>
      <c r="G22" s="49"/>
      <c r="I22" s="49"/>
      <c r="J22" s="49"/>
      <c r="K22" s="49"/>
      <c r="L22" s="49"/>
    </row>
    <row r="23" spans="5:12" x14ac:dyDescent="0.25">
      <c r="E23" s="49"/>
      <c r="F23" s="49"/>
      <c r="G23" s="49"/>
      <c r="I23" s="49"/>
      <c r="J23" s="49"/>
      <c r="K23" s="49"/>
      <c r="L23" s="49"/>
    </row>
    <row r="24" spans="5:12" x14ac:dyDescent="0.25">
      <c r="E24" s="49"/>
      <c r="F24" s="49"/>
      <c r="G24" s="49"/>
      <c r="I24" s="49"/>
      <c r="J24" s="49"/>
      <c r="K24" s="49"/>
      <c r="L24" s="49"/>
    </row>
    <row r="25" spans="5:12" x14ac:dyDescent="0.25">
      <c r="E25" s="51"/>
      <c r="F25" s="51"/>
      <c r="G25" s="51"/>
      <c r="H25" s="61"/>
      <c r="I25" s="50"/>
      <c r="J25" s="50"/>
      <c r="K25" s="50"/>
      <c r="L25" s="50"/>
    </row>
  </sheetData>
  <printOptions gridLines="1"/>
  <pageMargins left="0.70866141732283472" right="0.70866141732283472" top="0.74803149606299213" bottom="0.74803149606299213" header="0.31496062992125984" footer="0.31496062992125984"/>
  <pageSetup paperSize="8" scale="46"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5DA3E74B736D4382CEFC4AAA5C82A4" ma:contentTypeVersion="13" ma:contentTypeDescription="Create a new document." ma:contentTypeScope="" ma:versionID="048077b00276dfe17da0d6d99a33b5e1">
  <xsd:schema xmlns:xsd="http://www.w3.org/2001/XMLSchema" xmlns:xs="http://www.w3.org/2001/XMLSchema" xmlns:p="http://schemas.microsoft.com/office/2006/metadata/properties" xmlns:ns3="65ebe272-b690-4985-9e59-e31bb28d44b7" xmlns:ns4="453468c0-4ba2-4cf3-83dd-48bd067388d4" targetNamespace="http://schemas.microsoft.com/office/2006/metadata/properties" ma:root="true" ma:fieldsID="8ba85cbaf01f3e15decf451eeb3ae9b1" ns3:_="" ns4:_="">
    <xsd:import namespace="65ebe272-b690-4985-9e59-e31bb28d44b7"/>
    <xsd:import namespace="453468c0-4ba2-4cf3-83dd-48bd067388d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ebe272-b690-4985-9e59-e31bb28d4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468c0-4ba2-4cf3-83dd-48bd067388d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F92DAB-EADC-49BA-B09E-C5F4F1AD1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ebe272-b690-4985-9e59-e31bb28d44b7"/>
    <ds:schemaRef ds:uri="453468c0-4ba2-4cf3-83dd-48bd067388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D18D40-896A-4EF7-B48D-595979723D3B}">
  <ds:schemaRefs>
    <ds:schemaRef ds:uri="http://schemas.microsoft.com/sharepoint/v3/contenttype/forms"/>
  </ds:schemaRefs>
</ds:datastoreItem>
</file>

<file path=customXml/itemProps3.xml><?xml version="1.0" encoding="utf-8"?>
<ds:datastoreItem xmlns:ds="http://schemas.openxmlformats.org/officeDocument/2006/customXml" ds:itemID="{8007935A-54F1-4E8F-9CAB-A569D7AB7D8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Capital Dashboard Jan 2022</vt:lpstr>
    </vt:vector>
  </TitlesOfParts>
  <Company>Dun Laoghaire Rathdown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Dornan Gerard</dc:creator>
  <cp:lastModifiedBy>Dornan Gerard</cp:lastModifiedBy>
  <cp:lastPrinted>2022-01-25T14:30:20Z</cp:lastPrinted>
  <dcterms:created xsi:type="dcterms:W3CDTF">2021-09-14T09:19:08Z</dcterms:created>
  <dcterms:modified xsi:type="dcterms:W3CDTF">2022-01-25T14:30:44Z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0x010100205DA3E74B736D4382CEFC4AAA5C82A4</vt:lpwstr>
  </property>
</Properties>
</file>