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smineparsons\Downloads\"/>
    </mc:Choice>
  </mc:AlternateContent>
  <xr:revisionPtr revIDLastSave="79" documentId="8_{C6DBE213-5AEC-4A74-B361-29881B731E8C}" xr6:coauthVersionLast="47" xr6:coauthVersionMax="47" xr10:uidLastSave="{0471B16B-53C8-43FD-AFB2-1203E542D1BF}"/>
  <bookViews>
    <workbookView xWindow="-28920" yWindow="-5745" windowWidth="29040" windowHeight="15720" xr2:uid="{00000000-000D-0000-FFFF-FFFF00000000}"/>
  </bookViews>
  <sheets>
    <sheet name="2025" sheetId="3" r:id="rId1"/>
  </sheets>
  <definedNames>
    <definedName name="_xlnm._FilterDatabase" localSheetId="0" hidden="1">'2025'!$A$1:$A$40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3" l="1"/>
  <c r="AA4" i="3"/>
  <c r="AA5" i="3"/>
  <c r="AA6" i="3"/>
  <c r="AA7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</calcChain>
</file>

<file path=xl/sharedStrings.xml><?xml version="1.0" encoding="utf-8"?>
<sst xmlns="http://schemas.openxmlformats.org/spreadsheetml/2006/main" count="67" uniqueCount="67">
  <si>
    <t>Councillor</t>
  </si>
  <si>
    <t>DEPUTATIONS              (2 x Mtg)</t>
  </si>
  <si>
    <t>Corporate Policy Group</t>
  </si>
  <si>
    <t>Joint Policing Committee</t>
  </si>
  <si>
    <t>Environment &amp; Transportation SPC</t>
  </si>
  <si>
    <t>Economic Development  Enterprise &amp; Marine SPC</t>
  </si>
  <si>
    <t>Housing SPC</t>
  </si>
  <si>
    <t>Climate Action SPC</t>
  </si>
  <si>
    <t>Planning SPC</t>
  </si>
  <si>
    <t>OP&amp;P</t>
  </si>
  <si>
    <t>Finance SPC</t>
  </si>
  <si>
    <t>Community Culture Integration &amp; Public Engagement SPC</t>
  </si>
  <si>
    <t>County Council AGM</t>
  </si>
  <si>
    <t>County Development Plan</t>
  </si>
  <si>
    <t>County Council</t>
  </si>
  <si>
    <t>Area Committee         (2 x Mtg)</t>
  </si>
  <si>
    <t>Possible number of Meetings to attend</t>
  </si>
  <si>
    <t>Number ATTND</t>
  </si>
  <si>
    <r>
      <rPr>
        <b/>
        <sz val="12"/>
        <rFont val="Calibri"/>
        <family val="2"/>
        <scheme val="minor"/>
      </rPr>
      <t>November</t>
    </r>
    <r>
      <rPr>
        <b/>
        <sz val="10"/>
        <rFont val="Calibri"/>
        <family val="2"/>
        <scheme val="minor"/>
      </rPr>
      <t xml:space="preserve"> Expenses</t>
    </r>
  </si>
  <si>
    <t>Local Representation Allowance  Vouched Expenses</t>
  </si>
  <si>
    <t>Local Representation Allowance  Non-Vouched Expenses</t>
  </si>
  <si>
    <t>SPC Chair Allowance</t>
  </si>
  <si>
    <t>Conference/Training</t>
  </si>
  <si>
    <t>Mobile</t>
  </si>
  <si>
    <t>Other Expenses</t>
  </si>
  <si>
    <t>Broadband</t>
  </si>
  <si>
    <t>Total Paid</t>
  </si>
  <si>
    <t>Ahmed Kazi</t>
  </si>
  <si>
    <t>`1</t>
  </si>
  <si>
    <t>Baker Marie</t>
  </si>
  <si>
    <t>Burke Jacqueline</t>
  </si>
  <si>
    <t>Carson Dan</t>
  </si>
  <si>
    <t>Clark Michael</t>
  </si>
  <si>
    <t>Colgan Anne</t>
  </si>
  <si>
    <t>Daly Kevin</t>
  </si>
  <si>
    <t>Dargan Pierce</t>
  </si>
  <si>
    <t>Dockery Liam</t>
  </si>
  <si>
    <t>Dockrell Maurice</t>
  </si>
  <si>
    <t>Dowling Conor</t>
  </si>
  <si>
    <t>Durkan JP</t>
  </si>
  <si>
    <t>Fanning Martha</t>
  </si>
  <si>
    <t>Fayne Mary</t>
  </si>
  <si>
    <t>Fleming Michael</t>
  </si>
  <si>
    <t>Gildea Jim</t>
  </si>
  <si>
    <t>Grainger Anna</t>
  </si>
  <si>
    <t>Hall Lorraine</t>
  </si>
  <si>
    <t>Halpin Melisa</t>
  </si>
  <si>
    <t>Hurley John</t>
  </si>
  <si>
    <t>Jones Robert</t>
  </si>
  <si>
    <t>Joseph Thomas</t>
  </si>
  <si>
    <t>Kennedy John</t>
  </si>
  <si>
    <t>Kivlehan Tom</t>
  </si>
  <si>
    <t>Lewis Hugh</t>
  </si>
  <si>
    <t>McCarthy Lettie</t>
  </si>
  <si>
    <t>McLoughlin Sean</t>
  </si>
  <si>
    <t>McNamara Frank</t>
  </si>
  <si>
    <t>Moylan Justin</t>
  </si>
  <si>
    <t>Murphy Tom</t>
  </si>
  <si>
    <t>Murray Fiona</t>
  </si>
  <si>
    <t>O'Brien Peter</t>
  </si>
  <si>
    <t>O'Connor Oisín</t>
  </si>
  <si>
    <t xml:space="preserve">O'Driscoll Eoin </t>
  </si>
  <si>
    <t>O'Keeffe Dave</t>
  </si>
  <si>
    <t>O'Leary Jim</t>
  </si>
  <si>
    <t>Saul Barry</t>
  </si>
  <si>
    <t>Smyth Carrie</t>
  </si>
  <si>
    <t xml:space="preserve">Tuite Lauren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</si>
</sst>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1809]* #,##0.00_-;\-[$€-1809]* #,##0.00_-;_-[$€-1809]* &quot;-&quot;??_-;_-@_-"/>
  </numFmts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164" fontId="1" fillId="0" borderId="2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164" fontId="1" fillId="0" borderId="8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top" textRotation="90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0" borderId="8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wrapText="1"/>
    </xf>
    <xf numFmtId="164" fontId="1" fillId="0" borderId="4" xfId="0" applyNumberFormat="1" applyFont="1" applyBorder="1" applyAlignment="1">
      <alignment wrapText="1"/>
    </xf>
    <xf numFmtId="0" fontId="1" fillId="0" borderId="13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top" wrapText="1"/>
    </xf>
    <xf numFmtId="164" fontId="1" fillId="0" borderId="15" xfId="0" applyNumberFormat="1" applyFont="1" applyBorder="1" applyAlignment="1">
      <alignment vertical="center" wrapText="1"/>
    </xf>
    <xf numFmtId="0" fontId="1" fillId="0" borderId="15" xfId="0" applyFont="1" applyBorder="1" applyAlignment="1">
      <alignment vertical="top" wrapText="1"/>
    </xf>
    <xf numFmtId="164" fontId="1" fillId="0" borderId="15" xfId="0" applyNumberFormat="1" applyFont="1" applyBorder="1" applyAlignment="1">
      <alignment vertical="top" wrapText="1"/>
    </xf>
    <xf numFmtId="164" fontId="1" fillId="0" borderId="16" xfId="0" applyNumberFormat="1" applyFont="1" applyBorder="1" applyAlignment="1">
      <alignment wrapText="1"/>
    </xf>
    <xf numFmtId="0" fontId="1" fillId="0" borderId="17" xfId="0" applyFont="1" applyBorder="1" applyAlignment="1">
      <alignment vertical="top" wrapText="1"/>
    </xf>
    <xf numFmtId="0" fontId="1" fillId="0" borderId="18" xfId="0" applyFont="1" applyBorder="1" applyAlignment="1">
      <alignment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19" xfId="0" applyFont="1" applyBorder="1" applyAlignment="1">
      <alignment vertical="top" wrapText="1"/>
    </xf>
    <xf numFmtId="0" fontId="2" fillId="2" borderId="20" xfId="0" applyFont="1" applyFill="1" applyBorder="1" applyAlignment="1">
      <alignment horizontal="center" vertical="center" textRotation="90" wrapText="1"/>
    </xf>
    <xf numFmtId="0" fontId="2" fillId="2" borderId="21" xfId="0" applyFont="1" applyFill="1" applyBorder="1" applyAlignment="1">
      <alignment horizontal="center" vertical="center" textRotation="90" wrapText="1"/>
    </xf>
    <xf numFmtId="0" fontId="2" fillId="2" borderId="22" xfId="0" applyFont="1" applyFill="1" applyBorder="1" applyAlignment="1">
      <alignment horizontal="center" vertical="center" textRotation="90" wrapText="1"/>
    </xf>
    <xf numFmtId="164" fontId="2" fillId="2" borderId="22" xfId="0" applyNumberFormat="1" applyFont="1" applyFill="1" applyBorder="1" applyAlignment="1">
      <alignment horizontal="center" vertical="center" textRotation="90" wrapText="1"/>
    </xf>
    <xf numFmtId="164" fontId="2" fillId="2" borderId="2" xfId="0" applyNumberFormat="1" applyFont="1" applyFill="1" applyBorder="1" applyAlignment="1">
      <alignment horizontal="center" vertical="center" textRotation="90" wrapText="1"/>
    </xf>
    <xf numFmtId="164" fontId="2" fillId="2" borderId="23" xfId="0" applyNumberFormat="1" applyFont="1" applyFill="1" applyBorder="1" applyAlignment="1">
      <alignment horizontal="center" vertical="center" textRotation="90" wrapText="1"/>
    </xf>
    <xf numFmtId="164" fontId="1" fillId="0" borderId="22" xfId="0" applyNumberFormat="1" applyFont="1" applyBorder="1" applyAlignment="1">
      <alignment vertical="center" wrapText="1"/>
    </xf>
    <xf numFmtId="164" fontId="1" fillId="0" borderId="9" xfId="0" applyNumberFormat="1" applyFont="1" applyBorder="1" applyAlignment="1">
      <alignment vertical="top" wrapText="1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vertical="center" wrapText="1"/>
    </xf>
    <xf numFmtId="0" fontId="1" fillId="0" borderId="22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164" fontId="2" fillId="2" borderId="21" xfId="0" applyNumberFormat="1" applyFont="1" applyFill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863D4"/>
      <color rgb="FF0066CC"/>
      <color rgb="FF4D6DD3"/>
      <color rgb="FFD7D9F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76200</xdr:colOff>
      <xdr:row>1</xdr:row>
      <xdr:rowOff>122517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23975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5"/>
  <sheetViews>
    <sheetView tabSelected="1" zoomScaleNormal="100" workbookViewId="0">
      <pane ySplit="2" topLeftCell="A25" activePane="bottomLeft" state="frozen"/>
      <selection pane="bottomLeft" activeCell="B3" sqref="B3:B41"/>
    </sheetView>
  </sheetViews>
  <sheetFormatPr defaultColWidth="8.85546875" defaultRowHeight="12.75" customHeight="1"/>
  <cols>
    <col min="1" max="1" width="18.7109375" style="1" customWidth="1"/>
    <col min="2" max="2" width="5.7109375" style="1" customWidth="1"/>
    <col min="3" max="3" width="5.5703125" style="6" hidden="1" customWidth="1"/>
    <col min="4" max="4" width="6" style="6" bestFit="1" customWidth="1"/>
    <col min="5" max="5" width="8.5703125" style="6" customWidth="1"/>
    <col min="6" max="6" width="8.28515625" style="6" hidden="1" customWidth="1"/>
    <col min="7" max="8" width="5.7109375" style="6" customWidth="1"/>
    <col min="9" max="9" width="6.7109375" style="6" customWidth="1"/>
    <col min="10" max="11" width="4.7109375" style="6" customWidth="1"/>
    <col min="12" max="12" width="9.85546875" style="6" customWidth="1"/>
    <col min="13" max="13" width="8.5703125" style="6" customWidth="1"/>
    <col min="14" max="14" width="7.5703125" style="6" customWidth="1"/>
    <col min="15" max="15" width="9" style="6" customWidth="1"/>
    <col min="16" max="16" width="6.28515625" style="6" customWidth="1"/>
    <col min="17" max="17" width="10.5703125" style="6" bestFit="1" customWidth="1"/>
    <col min="18" max="18" width="6.85546875" style="6" customWidth="1"/>
    <col min="19" max="19" width="10.140625" style="1" customWidth="1"/>
    <col min="20" max="20" width="11" style="1" bestFit="1" customWidth="1"/>
    <col min="21" max="21" width="7.7109375" style="1" customWidth="1"/>
    <col min="22" max="22" width="8.7109375" style="1" hidden="1" customWidth="1"/>
    <col min="23" max="23" width="8.7109375" style="1" customWidth="1"/>
    <col min="24" max="24" width="7.7109375" style="1" bestFit="1" customWidth="1"/>
    <col min="25" max="25" width="8" style="1" customWidth="1"/>
    <col min="26" max="26" width="8.28515625" style="1" customWidth="1"/>
    <col min="27" max="27" width="8" style="1" customWidth="1"/>
    <col min="28" max="16384" width="8.85546875" style="1"/>
  </cols>
  <sheetData>
    <row r="1" spans="1:27" ht="76.5" customHeight="1">
      <c r="A1" s="25"/>
      <c r="B1" s="26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6"/>
      <c r="T1" s="26"/>
      <c r="U1" s="26"/>
      <c r="V1" s="26"/>
      <c r="W1" s="26"/>
      <c r="X1" s="26"/>
      <c r="Y1" s="26"/>
      <c r="Z1" s="26"/>
      <c r="AA1" s="28"/>
    </row>
    <row r="2" spans="1:27" s="9" customFormat="1" ht="86.25" customHeight="1">
      <c r="A2" s="29" t="s">
        <v>0</v>
      </c>
      <c r="B2" s="30" t="s">
        <v>1</v>
      </c>
      <c r="C2" s="31" t="s">
        <v>2</v>
      </c>
      <c r="D2" s="31" t="s">
        <v>3</v>
      </c>
      <c r="E2" s="31" t="s">
        <v>4</v>
      </c>
      <c r="F2" s="31" t="s">
        <v>5</v>
      </c>
      <c r="G2" s="31" t="s">
        <v>6</v>
      </c>
      <c r="H2" s="31" t="s">
        <v>7</v>
      </c>
      <c r="I2" s="31" t="s">
        <v>8</v>
      </c>
      <c r="J2" s="31" t="s">
        <v>9</v>
      </c>
      <c r="K2" s="31" t="s">
        <v>10</v>
      </c>
      <c r="L2" s="31" t="s">
        <v>11</v>
      </c>
      <c r="M2" s="31" t="s">
        <v>12</v>
      </c>
      <c r="N2" s="31" t="s">
        <v>13</v>
      </c>
      <c r="O2" s="31" t="s">
        <v>14</v>
      </c>
      <c r="P2" s="31" t="s">
        <v>15</v>
      </c>
      <c r="Q2" s="31" t="s">
        <v>16</v>
      </c>
      <c r="R2" s="31" t="s">
        <v>17</v>
      </c>
      <c r="S2" s="41" t="s">
        <v>18</v>
      </c>
      <c r="T2" s="32" t="s">
        <v>19</v>
      </c>
      <c r="U2" s="33" t="s">
        <v>20</v>
      </c>
      <c r="V2" s="32" t="s">
        <v>21</v>
      </c>
      <c r="W2" s="32" t="s">
        <v>22</v>
      </c>
      <c r="X2" s="32" t="s">
        <v>23</v>
      </c>
      <c r="Y2" s="32" t="s">
        <v>24</v>
      </c>
      <c r="Z2" s="32" t="s">
        <v>25</v>
      </c>
      <c r="AA2" s="34" t="s">
        <v>26</v>
      </c>
    </row>
    <row r="3" spans="1:27" ht="16.149999999999999" customHeight="1">
      <c r="A3" s="12" t="s">
        <v>27</v>
      </c>
      <c r="B3" s="4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39" t="s">
        <v>28</v>
      </c>
      <c r="P3" s="39">
        <v>2</v>
      </c>
      <c r="Q3" s="39"/>
      <c r="R3" s="10"/>
      <c r="S3" s="35">
        <v>401.44</v>
      </c>
      <c r="T3" s="14">
        <v>239.36</v>
      </c>
      <c r="U3" s="14">
        <v>80</v>
      </c>
      <c r="V3" s="3"/>
      <c r="W3" s="3"/>
      <c r="X3" s="3">
        <v>27.32</v>
      </c>
      <c r="Y3" s="3"/>
      <c r="Z3" s="3"/>
      <c r="AA3" s="17">
        <f>SUM(S3+T3+U3+V3+W3-X3+Y3+Z3)</f>
        <v>693.4799999999999</v>
      </c>
    </row>
    <row r="4" spans="1:27" ht="13.5">
      <c r="A4" s="13" t="s">
        <v>29</v>
      </c>
      <c r="B4" s="42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>
        <v>1</v>
      </c>
      <c r="P4" s="4">
        <v>2</v>
      </c>
      <c r="Q4" s="4"/>
      <c r="R4" s="11"/>
      <c r="S4" s="15">
        <v>421.31</v>
      </c>
      <c r="T4" s="15">
        <v>7.38</v>
      </c>
      <c r="U4" s="15">
        <v>80</v>
      </c>
      <c r="V4" s="5"/>
      <c r="W4" s="5"/>
      <c r="X4" s="5">
        <v>7.38</v>
      </c>
      <c r="Y4" s="3"/>
      <c r="Z4" s="5"/>
      <c r="AA4" s="17">
        <f t="shared" ref="AA4:AA11" si="0">SUM(S4+T4+U4+V4+W4-X4+Y4+Z4)</f>
        <v>501.31</v>
      </c>
    </row>
    <row r="5" spans="1:27" ht="13.5">
      <c r="A5" s="13" t="s">
        <v>30</v>
      </c>
      <c r="B5" s="42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>
        <v>1</v>
      </c>
      <c r="P5" s="4">
        <v>2</v>
      </c>
      <c r="Q5" s="4"/>
      <c r="R5" s="11"/>
      <c r="S5" s="15">
        <v>421.31</v>
      </c>
      <c r="T5" s="15">
        <v>7.38</v>
      </c>
      <c r="U5" s="15">
        <v>80</v>
      </c>
      <c r="V5" s="5"/>
      <c r="W5" s="5"/>
      <c r="X5" s="5">
        <v>7.38</v>
      </c>
      <c r="Y5" s="3"/>
      <c r="Z5" s="5"/>
      <c r="AA5" s="17">
        <f t="shared" si="0"/>
        <v>501.31</v>
      </c>
    </row>
    <row r="6" spans="1:27" ht="13.5">
      <c r="A6" s="13" t="s">
        <v>31</v>
      </c>
      <c r="B6" s="42"/>
      <c r="C6" s="4"/>
      <c r="D6" s="4"/>
      <c r="E6" s="4"/>
      <c r="F6" s="4"/>
      <c r="G6" s="4">
        <v>1</v>
      </c>
      <c r="H6" s="4"/>
      <c r="I6" s="4"/>
      <c r="J6" s="4"/>
      <c r="K6" s="4"/>
      <c r="L6" s="4"/>
      <c r="M6" s="4"/>
      <c r="N6" s="4"/>
      <c r="O6" s="4">
        <v>1</v>
      </c>
      <c r="P6" s="4">
        <v>2</v>
      </c>
      <c r="Q6" s="4"/>
      <c r="R6" s="11"/>
      <c r="S6" s="15">
        <v>421.31</v>
      </c>
      <c r="T6" s="15"/>
      <c r="U6" s="15">
        <v>80</v>
      </c>
      <c r="V6" s="5"/>
      <c r="W6" s="5">
        <v>500.31</v>
      </c>
      <c r="X6" s="5"/>
      <c r="Y6" s="3"/>
      <c r="Z6" s="5"/>
      <c r="AA6" s="17">
        <f t="shared" si="0"/>
        <v>1001.62</v>
      </c>
    </row>
    <row r="7" spans="1:27" ht="14.1" customHeight="1">
      <c r="A7" s="13" t="s">
        <v>32</v>
      </c>
      <c r="B7" s="42"/>
      <c r="C7" s="4"/>
      <c r="D7" s="4"/>
      <c r="E7" s="4"/>
      <c r="F7" s="4"/>
      <c r="G7" s="4"/>
      <c r="H7" s="4"/>
      <c r="I7" s="4"/>
      <c r="J7" s="4"/>
      <c r="K7" s="4"/>
      <c r="L7" s="4"/>
      <c r="M7" s="4">
        <v>1</v>
      </c>
      <c r="N7" s="4"/>
      <c r="O7" s="4">
        <v>1</v>
      </c>
      <c r="P7" s="4">
        <v>2</v>
      </c>
      <c r="Q7" s="4"/>
      <c r="R7" s="11"/>
      <c r="S7" s="15">
        <v>421.31</v>
      </c>
      <c r="T7" s="15">
        <v>80.88</v>
      </c>
      <c r="U7" s="15">
        <v>80</v>
      </c>
      <c r="V7" s="5"/>
      <c r="W7" s="5"/>
      <c r="X7" s="5">
        <v>7.38</v>
      </c>
      <c r="Y7" s="3">
        <v>-218.87</v>
      </c>
      <c r="Z7" s="5"/>
      <c r="AA7" s="17">
        <f t="shared" si="0"/>
        <v>355.94000000000005</v>
      </c>
    </row>
    <row r="8" spans="1:27" ht="13.5">
      <c r="A8" s="13" t="s">
        <v>33</v>
      </c>
      <c r="B8" s="42"/>
      <c r="C8" s="4"/>
      <c r="D8" s="4"/>
      <c r="E8" s="4"/>
      <c r="F8" s="4"/>
      <c r="G8" s="4">
        <v>1</v>
      </c>
      <c r="H8" s="4"/>
      <c r="I8" s="4"/>
      <c r="J8" s="4"/>
      <c r="K8" s="4"/>
      <c r="L8" s="4"/>
      <c r="M8" s="4"/>
      <c r="N8" s="4"/>
      <c r="O8" s="4">
        <v>1</v>
      </c>
      <c r="P8" s="4">
        <v>2</v>
      </c>
      <c r="Q8" s="4"/>
      <c r="R8" s="11"/>
      <c r="S8" s="15">
        <v>421.31</v>
      </c>
      <c r="T8" s="15">
        <v>80.88</v>
      </c>
      <c r="U8" s="15">
        <v>80</v>
      </c>
      <c r="V8" s="5"/>
      <c r="W8" s="5"/>
      <c r="X8" s="5">
        <v>7.38</v>
      </c>
      <c r="Y8" s="3">
        <v>-218.87</v>
      </c>
      <c r="Z8" s="5"/>
      <c r="AA8" s="17">
        <f t="shared" si="0"/>
        <v>355.94000000000005</v>
      </c>
    </row>
    <row r="9" spans="1:27" ht="13.5">
      <c r="A9" s="13" t="s">
        <v>34</v>
      </c>
      <c r="B9" s="42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>
        <v>1</v>
      </c>
      <c r="P9" s="4">
        <v>2</v>
      </c>
      <c r="Q9" s="4"/>
      <c r="R9" s="11"/>
      <c r="S9" s="15">
        <v>421.31</v>
      </c>
      <c r="T9" s="15"/>
      <c r="U9" s="15">
        <v>80</v>
      </c>
      <c r="V9" s="5"/>
      <c r="W9" s="5"/>
      <c r="X9" s="5"/>
      <c r="Y9" s="5"/>
      <c r="Z9" s="5"/>
      <c r="AA9" s="17">
        <f t="shared" si="0"/>
        <v>501.31</v>
      </c>
    </row>
    <row r="10" spans="1:27" ht="13.5">
      <c r="A10" s="13" t="s">
        <v>35</v>
      </c>
      <c r="B10" s="42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>
        <v>1</v>
      </c>
      <c r="P10" s="4">
        <v>2</v>
      </c>
      <c r="Q10" s="4"/>
      <c r="R10" s="11"/>
      <c r="S10" s="15">
        <v>421.31</v>
      </c>
      <c r="T10" s="15">
        <v>7.38</v>
      </c>
      <c r="U10" s="15">
        <v>80</v>
      </c>
      <c r="V10" s="5"/>
      <c r="W10" s="5"/>
      <c r="X10" s="5">
        <v>7.38</v>
      </c>
      <c r="Y10" s="5"/>
      <c r="Z10" s="5"/>
      <c r="AA10" s="17">
        <f t="shared" si="0"/>
        <v>501.31</v>
      </c>
    </row>
    <row r="11" spans="1:27" ht="13.5">
      <c r="A11" s="13" t="s">
        <v>36</v>
      </c>
      <c r="B11" s="42">
        <v>2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>
        <v>1</v>
      </c>
      <c r="P11" s="4">
        <v>2</v>
      </c>
      <c r="Q11" s="4"/>
      <c r="R11" s="11"/>
      <c r="S11" s="15">
        <v>421.31</v>
      </c>
      <c r="T11" s="15">
        <v>0</v>
      </c>
      <c r="U11" s="15">
        <v>80</v>
      </c>
      <c r="V11" s="5"/>
      <c r="W11" s="5"/>
      <c r="X11" s="5"/>
      <c r="Y11" s="5"/>
      <c r="Z11" s="5"/>
      <c r="AA11" s="17">
        <f t="shared" si="0"/>
        <v>501.31</v>
      </c>
    </row>
    <row r="12" spans="1:27" ht="13.5">
      <c r="A12" s="13" t="s">
        <v>37</v>
      </c>
      <c r="B12" s="42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>
        <v>1</v>
      </c>
      <c r="P12" s="4">
        <v>2</v>
      </c>
      <c r="Q12" s="4"/>
      <c r="R12" s="11"/>
      <c r="S12" s="15">
        <v>421.31</v>
      </c>
      <c r="T12" s="15">
        <v>7.38</v>
      </c>
      <c r="U12" s="15">
        <v>80</v>
      </c>
      <c r="V12" s="5"/>
      <c r="W12" s="5"/>
      <c r="X12" s="5">
        <v>7.38</v>
      </c>
      <c r="Y12" s="5"/>
      <c r="Z12" s="5"/>
      <c r="AA12" s="18">
        <f t="shared" ref="AA12:AA41" si="1">SUM(S12+T12+U12+V12+W12-X12+Y12+Z12)</f>
        <v>501.31</v>
      </c>
    </row>
    <row r="13" spans="1:27" ht="13.5">
      <c r="A13" s="13" t="s">
        <v>38</v>
      </c>
      <c r="B13" s="42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>
        <v>1</v>
      </c>
      <c r="P13" s="4">
        <v>2</v>
      </c>
      <c r="Q13" s="4"/>
      <c r="R13" s="11"/>
      <c r="S13" s="15">
        <v>421.31</v>
      </c>
      <c r="T13" s="15">
        <v>7.38</v>
      </c>
      <c r="U13" s="15">
        <v>80</v>
      </c>
      <c r="V13" s="5"/>
      <c r="W13" s="5"/>
      <c r="X13" s="5">
        <v>7.38</v>
      </c>
      <c r="Y13" s="5"/>
      <c r="Z13" s="5"/>
      <c r="AA13" s="18">
        <f t="shared" si="1"/>
        <v>501.31</v>
      </c>
    </row>
    <row r="14" spans="1:27" ht="13.5">
      <c r="A14" s="13" t="s">
        <v>39</v>
      </c>
      <c r="B14" s="42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>
        <v>1</v>
      </c>
      <c r="P14" s="4">
        <v>2</v>
      </c>
      <c r="Q14" s="4"/>
      <c r="R14" s="11"/>
      <c r="S14" s="15">
        <v>421.31</v>
      </c>
      <c r="T14" s="15">
        <v>7.38</v>
      </c>
      <c r="U14" s="15">
        <v>80</v>
      </c>
      <c r="V14" s="8"/>
      <c r="W14" s="5"/>
      <c r="X14" s="5">
        <v>7.38</v>
      </c>
      <c r="Y14" s="5"/>
      <c r="Z14" s="5"/>
      <c r="AA14" s="18">
        <f t="shared" si="1"/>
        <v>501.31</v>
      </c>
    </row>
    <row r="15" spans="1:27" ht="13.5">
      <c r="A15" s="13" t="s">
        <v>40</v>
      </c>
      <c r="B15" s="42"/>
      <c r="C15" s="4"/>
      <c r="D15" s="4"/>
      <c r="E15" s="4"/>
      <c r="F15" s="4"/>
      <c r="G15" s="4">
        <v>1</v>
      </c>
      <c r="H15" s="4"/>
      <c r="I15" s="4"/>
      <c r="J15" s="4"/>
      <c r="K15" s="4"/>
      <c r="L15" s="4"/>
      <c r="M15" s="4"/>
      <c r="N15" s="4"/>
      <c r="O15" s="4">
        <v>1</v>
      </c>
      <c r="P15" s="4">
        <v>2</v>
      </c>
      <c r="Q15" s="4"/>
      <c r="R15" s="11"/>
      <c r="S15" s="15">
        <v>421.31</v>
      </c>
      <c r="T15" s="15">
        <v>80.88</v>
      </c>
      <c r="U15" s="15">
        <v>80</v>
      </c>
      <c r="V15" s="5"/>
      <c r="W15" s="5"/>
      <c r="X15" s="5">
        <v>7.38</v>
      </c>
      <c r="Y15" s="5">
        <v>-73.5</v>
      </c>
      <c r="Z15" s="5"/>
      <c r="AA15" s="18">
        <f t="shared" si="1"/>
        <v>501.31000000000006</v>
      </c>
    </row>
    <row r="16" spans="1:27" ht="13.5">
      <c r="A16" s="13" t="s">
        <v>41</v>
      </c>
      <c r="B16" s="4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>
        <v>1</v>
      </c>
      <c r="P16" s="4">
        <v>2</v>
      </c>
      <c r="Q16" s="4"/>
      <c r="R16" s="11"/>
      <c r="S16" s="15">
        <v>421.31</v>
      </c>
      <c r="T16" s="15">
        <v>7.38</v>
      </c>
      <c r="U16" s="15">
        <v>80</v>
      </c>
      <c r="V16" s="5"/>
      <c r="W16" s="5"/>
      <c r="X16" s="5">
        <v>7.38</v>
      </c>
      <c r="Y16" s="5"/>
      <c r="Z16" s="5"/>
      <c r="AA16" s="18">
        <f t="shared" si="1"/>
        <v>501.31</v>
      </c>
    </row>
    <row r="17" spans="1:27" ht="13.5">
      <c r="A17" s="13" t="s">
        <v>42</v>
      </c>
      <c r="B17" s="42"/>
      <c r="C17" s="4"/>
      <c r="D17" s="4"/>
      <c r="E17" s="4"/>
      <c r="F17" s="4"/>
      <c r="G17" s="4">
        <v>0</v>
      </c>
      <c r="H17" s="4"/>
      <c r="I17" s="4"/>
      <c r="J17" s="4"/>
      <c r="K17" s="4"/>
      <c r="L17" s="4"/>
      <c r="M17" s="4"/>
      <c r="N17" s="4"/>
      <c r="O17" s="4">
        <v>1</v>
      </c>
      <c r="P17" s="4">
        <v>2</v>
      </c>
      <c r="Q17" s="4"/>
      <c r="R17" s="11"/>
      <c r="S17" s="15">
        <v>421.31</v>
      </c>
      <c r="T17" s="15">
        <v>73.5</v>
      </c>
      <c r="U17" s="15">
        <v>80</v>
      </c>
      <c r="V17" s="5"/>
      <c r="W17" s="5"/>
      <c r="X17" s="5"/>
      <c r="Y17" s="5">
        <v>-218.87</v>
      </c>
      <c r="Z17" s="5"/>
      <c r="AA17" s="18">
        <f t="shared" si="1"/>
        <v>355.93999999999994</v>
      </c>
    </row>
    <row r="18" spans="1:27" ht="13.5">
      <c r="A18" s="13" t="s">
        <v>43</v>
      </c>
      <c r="B18" s="42"/>
      <c r="C18" s="4"/>
      <c r="D18" s="4"/>
      <c r="E18" s="4"/>
      <c r="F18" s="4"/>
      <c r="G18" s="4">
        <v>1</v>
      </c>
      <c r="H18" s="4"/>
      <c r="I18" s="4"/>
      <c r="J18" s="4"/>
      <c r="K18" s="4"/>
      <c r="L18" s="4"/>
      <c r="M18" s="4"/>
      <c r="N18" s="4"/>
      <c r="O18" s="4">
        <v>1</v>
      </c>
      <c r="P18" s="4">
        <v>2</v>
      </c>
      <c r="Q18" s="4"/>
      <c r="R18" s="11"/>
      <c r="S18" s="15">
        <v>421.31</v>
      </c>
      <c r="T18" s="15">
        <v>88.26</v>
      </c>
      <c r="U18" s="15">
        <v>80</v>
      </c>
      <c r="V18" s="5"/>
      <c r="W18" s="5"/>
      <c r="X18" s="5">
        <v>14.76</v>
      </c>
      <c r="Y18" s="5">
        <v>-73.5</v>
      </c>
      <c r="Z18" s="5"/>
      <c r="AA18" s="18">
        <f t="shared" si="1"/>
        <v>501.30999999999995</v>
      </c>
    </row>
    <row r="19" spans="1:27" ht="15" customHeight="1">
      <c r="A19" s="13" t="s">
        <v>44</v>
      </c>
      <c r="B19" s="42"/>
      <c r="C19" s="4"/>
      <c r="D19" s="4"/>
      <c r="E19" s="4"/>
      <c r="F19" s="4"/>
      <c r="G19" s="4">
        <v>1</v>
      </c>
      <c r="H19" s="4"/>
      <c r="I19" s="4"/>
      <c r="J19" s="4"/>
      <c r="K19" s="4"/>
      <c r="L19" s="4"/>
      <c r="M19" s="4"/>
      <c r="N19" s="4"/>
      <c r="O19" s="4">
        <v>1</v>
      </c>
      <c r="P19" s="4">
        <v>2</v>
      </c>
      <c r="Q19" s="4"/>
      <c r="R19" s="11"/>
      <c r="S19" s="15">
        <v>421.31</v>
      </c>
      <c r="T19" s="15">
        <v>80.88</v>
      </c>
      <c r="U19" s="15">
        <v>80</v>
      </c>
      <c r="V19" s="5"/>
      <c r="W19" s="5"/>
      <c r="X19" s="5">
        <v>7.38</v>
      </c>
      <c r="Y19" s="5">
        <v>-218.87</v>
      </c>
      <c r="Z19" s="5"/>
      <c r="AA19" s="18">
        <f>SUM(S19+T19+U19+V19+W19-X19+Y19+Z19)</f>
        <v>355.94000000000005</v>
      </c>
    </row>
    <row r="20" spans="1:27" ht="13.5">
      <c r="A20" s="13" t="s">
        <v>45</v>
      </c>
      <c r="B20" s="42"/>
      <c r="C20" s="4"/>
      <c r="D20" s="4"/>
      <c r="E20" s="4"/>
      <c r="F20" s="4"/>
      <c r="G20" s="4">
        <v>1</v>
      </c>
      <c r="H20" s="4"/>
      <c r="I20" s="4"/>
      <c r="J20" s="4"/>
      <c r="K20" s="4"/>
      <c r="L20" s="4"/>
      <c r="M20" s="4"/>
      <c r="N20" s="4"/>
      <c r="O20" s="4">
        <v>1</v>
      </c>
      <c r="P20" s="4">
        <v>2</v>
      </c>
      <c r="Q20" s="4"/>
      <c r="R20" s="11"/>
      <c r="S20" s="15">
        <v>421.31</v>
      </c>
      <c r="T20" s="15">
        <v>80.88</v>
      </c>
      <c r="U20" s="15">
        <v>80</v>
      </c>
      <c r="V20" s="5"/>
      <c r="W20" s="5"/>
      <c r="X20" s="5">
        <v>7.38</v>
      </c>
      <c r="Y20" s="5">
        <v>-218.87</v>
      </c>
      <c r="Z20" s="5"/>
      <c r="AA20" s="18">
        <f>SUM(S20+T20+U20+V20+W20-X20+Y20+Z20)</f>
        <v>355.94000000000005</v>
      </c>
    </row>
    <row r="21" spans="1:27" ht="13.5" hidden="1">
      <c r="A21" s="13" t="s">
        <v>46</v>
      </c>
      <c r="B21" s="4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11"/>
      <c r="S21" s="15">
        <v>421.31</v>
      </c>
      <c r="T21" s="15">
        <v>0</v>
      </c>
      <c r="U21" s="15">
        <v>80</v>
      </c>
      <c r="V21" s="5"/>
      <c r="W21" s="5"/>
      <c r="X21" s="5"/>
      <c r="Y21" s="5"/>
      <c r="Z21" s="5"/>
      <c r="AA21" s="18">
        <f t="shared" si="1"/>
        <v>501.31</v>
      </c>
    </row>
    <row r="22" spans="1:27" ht="15.4" customHeight="1">
      <c r="A22" s="13" t="s">
        <v>47</v>
      </c>
      <c r="B22" s="4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>
        <v>1</v>
      </c>
      <c r="P22" s="4">
        <v>2</v>
      </c>
      <c r="Q22" s="4"/>
      <c r="R22" s="11"/>
      <c r="S22" s="15">
        <v>421.31</v>
      </c>
      <c r="T22" s="15">
        <v>7.38</v>
      </c>
      <c r="U22" s="15">
        <v>80</v>
      </c>
      <c r="V22" s="5"/>
      <c r="W22" s="5"/>
      <c r="X22" s="5">
        <v>7.38</v>
      </c>
      <c r="Y22" s="5"/>
      <c r="Z22" s="5"/>
      <c r="AA22" s="18">
        <f t="shared" si="1"/>
        <v>501.31</v>
      </c>
    </row>
    <row r="23" spans="1:27" ht="13.5">
      <c r="A23" s="13" t="s">
        <v>48</v>
      </c>
      <c r="B23" s="4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>
        <v>1</v>
      </c>
      <c r="P23" s="4">
        <v>2</v>
      </c>
      <c r="Q23" s="4"/>
      <c r="R23" s="11"/>
      <c r="S23" s="15">
        <v>421.31</v>
      </c>
      <c r="T23" s="15">
        <v>80.88</v>
      </c>
      <c r="U23" s="15">
        <v>80</v>
      </c>
      <c r="V23" s="5"/>
      <c r="W23" s="5"/>
      <c r="X23" s="5">
        <v>7.38</v>
      </c>
      <c r="Y23" s="5">
        <v>-73.5</v>
      </c>
      <c r="Z23" s="5"/>
      <c r="AA23" s="18">
        <f t="shared" si="1"/>
        <v>501.31000000000006</v>
      </c>
    </row>
    <row r="24" spans="1:27" ht="13.5">
      <c r="A24" s="13" t="s">
        <v>49</v>
      </c>
      <c r="B24" s="4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>
        <v>1</v>
      </c>
      <c r="P24" s="4">
        <v>2</v>
      </c>
      <c r="Q24" s="4"/>
      <c r="R24" s="11"/>
      <c r="S24" s="15">
        <v>421.31</v>
      </c>
      <c r="T24" s="15">
        <v>7.38</v>
      </c>
      <c r="U24" s="15">
        <v>80</v>
      </c>
      <c r="V24" s="5"/>
      <c r="W24" s="5"/>
      <c r="X24" s="5">
        <v>7.38</v>
      </c>
      <c r="Y24" s="5"/>
      <c r="Z24" s="5"/>
      <c r="AA24" s="18">
        <f t="shared" si="1"/>
        <v>501.31</v>
      </c>
    </row>
    <row r="25" spans="1:27" ht="13.5">
      <c r="A25" s="13" t="s">
        <v>50</v>
      </c>
      <c r="B25" s="42">
        <v>2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>
        <v>1</v>
      </c>
      <c r="P25" s="4">
        <v>2</v>
      </c>
      <c r="Q25" s="4"/>
      <c r="R25" s="11"/>
      <c r="S25" s="15">
        <v>421.31</v>
      </c>
      <c r="T25" s="15">
        <v>73.5</v>
      </c>
      <c r="U25" s="15">
        <v>80</v>
      </c>
      <c r="V25" s="5"/>
      <c r="W25" s="5"/>
      <c r="X25" s="5"/>
      <c r="Y25" s="5">
        <v>-218.87</v>
      </c>
      <c r="Z25" s="5"/>
      <c r="AA25" s="18">
        <f t="shared" si="1"/>
        <v>355.93999999999994</v>
      </c>
    </row>
    <row r="26" spans="1:27" ht="13.7" customHeight="1">
      <c r="A26" s="13" t="s">
        <v>51</v>
      </c>
      <c r="B26" s="4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>
        <v>1</v>
      </c>
      <c r="P26" s="4">
        <v>2</v>
      </c>
      <c r="Q26" s="4"/>
      <c r="R26" s="11"/>
      <c r="S26" s="15">
        <v>421.31</v>
      </c>
      <c r="T26" s="15">
        <v>121.07</v>
      </c>
      <c r="U26" s="15">
        <v>80</v>
      </c>
      <c r="V26" s="5"/>
      <c r="W26" s="5"/>
      <c r="X26" s="5">
        <v>121.07</v>
      </c>
      <c r="Y26" s="5"/>
      <c r="Z26" s="5"/>
      <c r="AA26" s="18">
        <f t="shared" si="1"/>
        <v>501.31</v>
      </c>
    </row>
    <row r="27" spans="1:27" ht="13.5">
      <c r="A27" s="13" t="s">
        <v>52</v>
      </c>
      <c r="B27" s="4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>
        <v>1</v>
      </c>
      <c r="P27" s="4">
        <v>2</v>
      </c>
      <c r="Q27" s="4"/>
      <c r="R27" s="11"/>
      <c r="S27" s="15">
        <v>421.31</v>
      </c>
      <c r="T27" s="15">
        <v>7.38</v>
      </c>
      <c r="U27" s="15">
        <v>80</v>
      </c>
      <c r="V27" s="5"/>
      <c r="W27" s="5"/>
      <c r="X27" s="5">
        <v>7.38</v>
      </c>
      <c r="Y27" s="5"/>
      <c r="Z27" s="5"/>
      <c r="AA27" s="18">
        <f t="shared" si="1"/>
        <v>501.31</v>
      </c>
    </row>
    <row r="28" spans="1:27" ht="13.5">
      <c r="A28" s="13" t="s">
        <v>53</v>
      </c>
      <c r="B28" s="4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>
        <v>1</v>
      </c>
      <c r="P28" s="4">
        <v>2</v>
      </c>
      <c r="Q28" s="4"/>
      <c r="R28" s="11"/>
      <c r="S28" s="15">
        <v>421.31</v>
      </c>
      <c r="T28" s="15">
        <v>0</v>
      </c>
      <c r="U28" s="15">
        <v>80</v>
      </c>
      <c r="V28" s="5"/>
      <c r="W28" s="5"/>
      <c r="X28" s="5"/>
      <c r="Y28" s="5"/>
      <c r="Z28" s="5"/>
      <c r="AA28" s="18">
        <f t="shared" si="1"/>
        <v>501.31</v>
      </c>
    </row>
    <row r="29" spans="1:27" ht="13.5">
      <c r="A29" s="13" t="s">
        <v>54</v>
      </c>
      <c r="B29" s="42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>
        <v>1</v>
      </c>
      <c r="P29" s="4">
        <v>2</v>
      </c>
      <c r="Q29" s="4"/>
      <c r="R29" s="11"/>
      <c r="S29" s="15">
        <v>421.31</v>
      </c>
      <c r="T29" s="15">
        <v>0</v>
      </c>
      <c r="U29" s="15">
        <v>80</v>
      </c>
      <c r="V29" s="5"/>
      <c r="W29" s="5"/>
      <c r="X29" s="5"/>
      <c r="Y29" s="5"/>
      <c r="Z29" s="5"/>
      <c r="AA29" s="18">
        <f t="shared" si="1"/>
        <v>501.31</v>
      </c>
    </row>
    <row r="30" spans="1:27" ht="13.5">
      <c r="A30" s="13" t="s">
        <v>55</v>
      </c>
      <c r="B30" s="42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>
        <v>1</v>
      </c>
      <c r="P30" s="4">
        <v>2</v>
      </c>
      <c r="Q30" s="4"/>
      <c r="R30" s="11"/>
      <c r="S30" s="15">
        <v>421.31</v>
      </c>
      <c r="T30" s="15">
        <v>0</v>
      </c>
      <c r="U30" s="15">
        <v>80</v>
      </c>
      <c r="V30" s="5"/>
      <c r="W30" s="5">
        <v>85</v>
      </c>
      <c r="X30" s="5">
        <v>8.3000000000000007</v>
      </c>
      <c r="Y30" s="5"/>
      <c r="Z30" s="5"/>
      <c r="AA30" s="18">
        <f t="shared" si="1"/>
        <v>578.01</v>
      </c>
    </row>
    <row r="31" spans="1:27" ht="13.5">
      <c r="A31" s="13" t="s">
        <v>56</v>
      </c>
      <c r="B31" s="42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>
        <v>1</v>
      </c>
      <c r="P31" s="4">
        <v>2</v>
      </c>
      <c r="Q31" s="4"/>
      <c r="R31" s="11"/>
      <c r="S31" s="15">
        <v>421.31</v>
      </c>
      <c r="T31" s="15">
        <v>0</v>
      </c>
      <c r="U31" s="15">
        <v>80</v>
      </c>
      <c r="V31" s="5"/>
      <c r="W31" s="5">
        <v>381.15</v>
      </c>
      <c r="X31" s="5"/>
      <c r="Y31" s="5"/>
      <c r="Z31" s="5"/>
      <c r="AA31" s="18">
        <f t="shared" si="1"/>
        <v>882.46</v>
      </c>
    </row>
    <row r="32" spans="1:27" ht="13.5">
      <c r="A32" s="13" t="s">
        <v>57</v>
      </c>
      <c r="B32" s="42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>
        <v>1</v>
      </c>
      <c r="P32" s="4">
        <v>2</v>
      </c>
      <c r="Q32" s="4"/>
      <c r="R32" s="11"/>
      <c r="S32" s="15">
        <v>421.31</v>
      </c>
      <c r="T32" s="15">
        <v>7.38</v>
      </c>
      <c r="U32" s="15">
        <v>80</v>
      </c>
      <c r="V32" s="5"/>
      <c r="W32" s="5"/>
      <c r="X32" s="5">
        <v>7.38</v>
      </c>
      <c r="Y32" s="5">
        <v>-145.37</v>
      </c>
      <c r="Z32" s="5"/>
      <c r="AA32" s="18">
        <f t="shared" si="1"/>
        <v>355.94</v>
      </c>
    </row>
    <row r="33" spans="1:27" ht="13.5">
      <c r="A33" s="13" t="s">
        <v>58</v>
      </c>
      <c r="B33" s="4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>
        <v>1</v>
      </c>
      <c r="P33" s="4">
        <v>2</v>
      </c>
      <c r="Q33" s="4"/>
      <c r="R33" s="11"/>
      <c r="S33" s="15">
        <v>421.31</v>
      </c>
      <c r="T33" s="15">
        <v>124.72</v>
      </c>
      <c r="U33" s="15">
        <v>80</v>
      </c>
      <c r="V33" s="5"/>
      <c r="W33" s="5"/>
      <c r="X33" s="5">
        <v>51.22</v>
      </c>
      <c r="Y33" s="5">
        <v>-218.87</v>
      </c>
      <c r="Z33" s="5"/>
      <c r="AA33" s="18">
        <f t="shared" si="1"/>
        <v>355.93999999999994</v>
      </c>
    </row>
    <row r="34" spans="1:27" ht="13.5">
      <c r="A34" s="13" t="s">
        <v>59</v>
      </c>
      <c r="B34" s="42"/>
      <c r="C34" s="4"/>
      <c r="D34" s="4"/>
      <c r="E34" s="4"/>
      <c r="F34" s="4"/>
      <c r="G34" s="4">
        <v>1</v>
      </c>
      <c r="H34" s="4"/>
      <c r="I34" s="4"/>
      <c r="J34" s="4"/>
      <c r="K34" s="4"/>
      <c r="L34" s="4"/>
      <c r="M34" s="4"/>
      <c r="N34" s="4"/>
      <c r="O34" s="4">
        <v>1</v>
      </c>
      <c r="P34" s="4">
        <v>2</v>
      </c>
      <c r="Q34" s="4"/>
      <c r="R34" s="11"/>
      <c r="S34" s="15">
        <v>421.31</v>
      </c>
      <c r="T34" s="15">
        <v>119.53</v>
      </c>
      <c r="U34" s="15">
        <v>80</v>
      </c>
      <c r="V34" s="5"/>
      <c r="W34" s="5"/>
      <c r="X34" s="5">
        <v>119.53</v>
      </c>
      <c r="Y34" s="5"/>
      <c r="Z34" s="5"/>
      <c r="AA34" s="18">
        <f t="shared" si="1"/>
        <v>501.31000000000006</v>
      </c>
    </row>
    <row r="35" spans="1:27" ht="13.5">
      <c r="A35" s="13" t="s">
        <v>60</v>
      </c>
      <c r="B35" s="42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>
        <v>1</v>
      </c>
      <c r="P35" s="4">
        <v>2</v>
      </c>
      <c r="Q35" s="4"/>
      <c r="R35" s="11"/>
      <c r="S35" s="15">
        <v>421.31</v>
      </c>
      <c r="T35" s="15"/>
      <c r="U35" s="15">
        <v>80</v>
      </c>
      <c r="V35" s="5"/>
      <c r="W35" s="5"/>
      <c r="X35" s="5"/>
      <c r="Y35" s="5">
        <v>-145.53</v>
      </c>
      <c r="Z35" s="5"/>
      <c r="AA35" s="18">
        <f t="shared" si="1"/>
        <v>355.78</v>
      </c>
    </row>
    <row r="36" spans="1:27" ht="13.5">
      <c r="A36" s="13" t="s">
        <v>61</v>
      </c>
      <c r="B36" s="42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>
        <v>1</v>
      </c>
      <c r="P36" s="4">
        <v>2</v>
      </c>
      <c r="Q36" s="4"/>
      <c r="R36" s="11"/>
      <c r="S36" s="15">
        <v>421.31</v>
      </c>
      <c r="T36" s="15">
        <v>45.91</v>
      </c>
      <c r="U36" s="15">
        <v>80</v>
      </c>
      <c r="V36" s="5"/>
      <c r="W36" s="5"/>
      <c r="X36" s="5"/>
      <c r="Y36" s="5">
        <v>-45.91</v>
      </c>
      <c r="Z36" s="5"/>
      <c r="AA36" s="18">
        <f t="shared" si="1"/>
        <v>501.31000000000006</v>
      </c>
    </row>
    <row r="37" spans="1:27" ht="13.5">
      <c r="A37" s="13" t="s">
        <v>62</v>
      </c>
      <c r="B37" s="4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>
        <v>1</v>
      </c>
      <c r="P37" s="4">
        <v>2</v>
      </c>
      <c r="Q37" s="4"/>
      <c r="R37" s="11"/>
      <c r="S37" s="15">
        <v>421.31</v>
      </c>
      <c r="T37" s="15"/>
      <c r="U37" s="15">
        <v>80</v>
      </c>
      <c r="V37" s="5"/>
      <c r="W37" s="5"/>
      <c r="X37" s="5"/>
      <c r="Y37" s="5"/>
      <c r="Z37" s="5"/>
      <c r="AA37" s="18">
        <f t="shared" si="1"/>
        <v>501.31</v>
      </c>
    </row>
    <row r="38" spans="1:27" ht="13.5">
      <c r="A38" s="13" t="s">
        <v>63</v>
      </c>
      <c r="B38" s="42"/>
      <c r="C38" s="4"/>
      <c r="D38" s="4"/>
      <c r="E38" s="4"/>
      <c r="F38" s="4"/>
      <c r="G38" s="4"/>
      <c r="H38" s="4"/>
      <c r="I38" s="4"/>
      <c r="J38" s="4"/>
      <c r="K38" s="4">
        <v>1</v>
      </c>
      <c r="L38" s="4"/>
      <c r="M38" s="4"/>
      <c r="N38" s="4"/>
      <c r="O38" s="4">
        <v>1</v>
      </c>
      <c r="P38" s="4">
        <v>2</v>
      </c>
      <c r="Q38" s="4"/>
      <c r="R38" s="11"/>
      <c r="S38" s="15">
        <v>421.31</v>
      </c>
      <c r="T38" s="15">
        <v>7.38</v>
      </c>
      <c r="U38" s="15">
        <v>80</v>
      </c>
      <c r="V38" s="5"/>
      <c r="W38" s="5"/>
      <c r="X38" s="5">
        <v>7.38</v>
      </c>
      <c r="Y38" s="5"/>
      <c r="Z38" s="5"/>
      <c r="AA38" s="18">
        <f t="shared" si="1"/>
        <v>501.31</v>
      </c>
    </row>
    <row r="39" spans="1:27" ht="13.5">
      <c r="A39" s="13" t="s">
        <v>64</v>
      </c>
      <c r="B39" s="4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>
        <v>1</v>
      </c>
      <c r="P39" s="4">
        <v>2</v>
      </c>
      <c r="Q39" s="4"/>
      <c r="R39" s="11"/>
      <c r="S39" s="15">
        <v>421.31</v>
      </c>
      <c r="T39" s="15">
        <v>73.5</v>
      </c>
      <c r="U39" s="15">
        <v>80</v>
      </c>
      <c r="V39" s="5"/>
      <c r="W39" s="5"/>
      <c r="X39" s="5"/>
      <c r="Y39" s="5">
        <v>-73.5</v>
      </c>
      <c r="Z39" s="5"/>
      <c r="AA39" s="18">
        <f t="shared" si="1"/>
        <v>501.30999999999995</v>
      </c>
    </row>
    <row r="40" spans="1:27" ht="13.5">
      <c r="A40" s="19" t="s">
        <v>65</v>
      </c>
      <c r="B40" s="44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40">
        <v>1</v>
      </c>
      <c r="P40" s="40">
        <v>2</v>
      </c>
      <c r="Q40" s="40"/>
      <c r="R40" s="11"/>
      <c r="S40" s="15">
        <v>421.31</v>
      </c>
      <c r="T40" s="21">
        <v>104.1</v>
      </c>
      <c r="U40" s="21">
        <v>80</v>
      </c>
      <c r="V40" s="22"/>
      <c r="W40" s="23"/>
      <c r="X40" s="23">
        <v>30.6</v>
      </c>
      <c r="Y40" s="23">
        <v>-218.87</v>
      </c>
      <c r="Z40" s="23"/>
      <c r="AA40" s="24">
        <f t="shared" si="1"/>
        <v>355.93999999999994</v>
      </c>
    </row>
    <row r="41" spans="1:27" ht="13.5">
      <c r="A41" s="38" t="s">
        <v>66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>
        <v>1</v>
      </c>
      <c r="P41" s="7">
        <v>2</v>
      </c>
      <c r="Q41" s="7"/>
      <c r="R41" s="7"/>
      <c r="S41" s="15">
        <v>421.31</v>
      </c>
      <c r="T41" s="16">
        <v>7.38</v>
      </c>
      <c r="U41" s="8">
        <v>80</v>
      </c>
      <c r="V41" s="8"/>
      <c r="W41" s="8"/>
      <c r="X41" s="8">
        <v>7.38</v>
      </c>
      <c r="Y41" s="8"/>
      <c r="Z41" s="8"/>
      <c r="AA41" s="36">
        <f t="shared" si="1"/>
        <v>501.31</v>
      </c>
    </row>
    <row r="45" spans="1:27">
      <c r="Q45" s="37"/>
    </row>
  </sheetData>
  <printOptions horizontalCentered="1" gridLines="1"/>
  <pageMargins left="0" right="0" top="0" bottom="0" header="0.31496062992125984" footer="0.31496062992125984"/>
  <pageSetup paperSize="8" scale="10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2d69aea-17a6-451e-bd98-9d16aa8e11bf">
      <UserInfo>
        <DisplayName>Donegan Mary</DisplayName>
        <AccountId>17</AccountId>
        <AccountType/>
      </UserInfo>
    </SharedWithUsers>
    <occ46078cf3d4be1b6099b290ced16b5 xmlns="58e8b11a-4558-4133-94cf-45060ae74664">
      <Terms xmlns="http://schemas.microsoft.com/office/infopath/2007/PartnerControls"/>
    </occ46078cf3d4be1b6099b290ced16b5>
    <FileRefNumber xmlns="58e8b11a-4558-4133-94cf-45060ae74664" xsi:nil="true"/>
    <FileComments xmlns="58e8b11a-4558-4133-94cf-45060ae74664" xsi:nil="true"/>
    <DocSetName xmlns="741afaa6-9453-446f-a425-74531b16a762">dlr509-00002-2021</DocSetName>
    <TaxCatchAll xmlns="22d69aea-17a6-451e-bd98-9d16aa8e11bf" xsi:nil="true"/>
    <bcf6564c3bf64b598722f14494f25d82 xmlns="741afaa6-9453-446f-a425-74531b16a762">
      <Terms xmlns="http://schemas.microsoft.com/office/infopath/2007/PartnerControls"/>
    </bcf6564c3bf64b598722f14494f25d82>
    <Contact xmlns="22d69aea-17a6-451e-bd98-9d16aa8e11bf">
      <UserInfo>
        <DisplayName>Admin - STORM</DisplayName>
        <AccountId>7</AccountId>
        <AccountType/>
      </UserInfo>
    </Contact>
    <eFolderAction xmlns="8b79d463-742f-4df0-b092-a9ec28b02708" xsi:nil="true"/>
    <lcf76f155ced4ddcb4097134ff3c332f xmlns="8b79d463-742f-4df0-b092-a9ec28b0270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7033B3E44CD344AFFC6667E4E1EB4B" ma:contentTypeVersion="26" ma:contentTypeDescription="Create a new document." ma:contentTypeScope="" ma:versionID="9ba17b48fb293117cf6b70b2fe162e3a">
  <xsd:schema xmlns:xsd="http://www.w3.org/2001/XMLSchema" xmlns:xs="http://www.w3.org/2001/XMLSchema" xmlns:p="http://schemas.microsoft.com/office/2006/metadata/properties" xmlns:ns2="22d69aea-17a6-451e-bd98-9d16aa8e11bf" xmlns:ns3="741afaa6-9453-446f-a425-74531b16a762" xmlns:ns4="58e8b11a-4558-4133-94cf-45060ae74664" xmlns:ns5="8b79d463-742f-4df0-b092-a9ec28b02708" targetNamespace="http://schemas.microsoft.com/office/2006/metadata/properties" ma:root="true" ma:fieldsID="4d2e0e96fefbb8f4ce15b6fe668e9dfe" ns2:_="" ns3:_="" ns4:_="" ns5:_="">
    <xsd:import namespace="22d69aea-17a6-451e-bd98-9d16aa8e11bf"/>
    <xsd:import namespace="741afaa6-9453-446f-a425-74531b16a762"/>
    <xsd:import namespace="58e8b11a-4558-4133-94cf-45060ae74664"/>
    <xsd:import namespace="8b79d463-742f-4df0-b092-a9ec28b02708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bcf6564c3bf64b598722f14494f25d82" minOccurs="0"/>
                <xsd:element ref="ns4:occ46078cf3d4be1b6099b290ced16b5" minOccurs="0"/>
                <xsd:element ref="ns4:FileRefNumber" minOccurs="0"/>
                <xsd:element ref="ns4:FileComments" minOccurs="0"/>
                <xsd:element ref="ns3:DocSetName" minOccurs="0"/>
                <xsd:element ref="ns2:Contact" minOccurs="0"/>
                <xsd:element ref="ns5:MediaServiceMetadata" minOccurs="0"/>
                <xsd:element ref="ns5:MediaServiceFastMetadata" minOccurs="0"/>
                <xsd:element ref="ns5:MediaServiceAutoKeyPoints" minOccurs="0"/>
                <xsd:element ref="ns5:MediaServiceKeyPoints" minOccurs="0"/>
                <xsd:element ref="ns2:SharedWithUsers" minOccurs="0"/>
                <xsd:element ref="ns2:SharedWithDetails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DateTaken" minOccurs="0"/>
                <xsd:element ref="ns5:MediaServiceLocation" minOccurs="0"/>
                <xsd:element ref="ns5:lcf76f155ced4ddcb4097134ff3c332f" minOccurs="0"/>
                <xsd:element ref="ns5:MediaLengthInSeconds" minOccurs="0"/>
                <xsd:element ref="ns5:MediaServiceObjectDetectorVersions" minOccurs="0"/>
                <xsd:element ref="ns5:eFolderAction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d69aea-17a6-451e-bd98-9d16aa8e11bf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42439600-9446-4366-a72a-14e5c62384d2}" ma:internalName="TaxCatchAll" ma:showField="CatchAllData" ma:web="22d69aea-17a6-451e-bd98-9d16aa8e11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42439600-9446-4366-a72a-14e5c62384d2}" ma:internalName="TaxCatchAllLabel" ma:readOnly="true" ma:showField="CatchAllDataLabel" ma:web="22d69aea-17a6-451e-bd98-9d16aa8e11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act" ma:index="17" nillable="true" ma:displayName="Contact" ma:list="UserInfo" ma:SharePointGroup="0" ma:internalName="Contact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1afaa6-9453-446f-a425-74531b16a762" elementFormDefault="qualified">
    <xsd:import namespace="http://schemas.microsoft.com/office/2006/documentManagement/types"/>
    <xsd:import namespace="http://schemas.microsoft.com/office/infopath/2007/PartnerControls"/>
    <xsd:element name="bcf6564c3bf64b598722f14494f25d82" ma:index="10" nillable="true" ma:taxonomy="true" ma:internalName="bcf6564c3bf64b598722f14494f25d82" ma:taxonomyFieldName="Topics" ma:displayName="Topics" ma:default="" ma:fieldId="{bcf6564c-3bf6-4b59-8722-f14494f25d82}" ma:taxonomyMulti="true" ma:sspId="4d6b322c-bc7c-4716-b6d1-786b4dc958f8" ma:termSetId="7dd76a83-3c80-4afe-805c-b20a915957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ocSetName" ma:index="15" nillable="true" ma:displayName="eFolder Ref" ma:indexed="true" ma:internalName="DocSetNam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e8b11a-4558-4133-94cf-45060ae74664" elementFormDefault="qualified">
    <xsd:import namespace="http://schemas.microsoft.com/office/2006/documentManagement/types"/>
    <xsd:import namespace="http://schemas.microsoft.com/office/infopath/2007/PartnerControls"/>
    <xsd:element name="occ46078cf3d4be1b6099b290ced16b5" ma:index="11" nillable="true" ma:taxonomy="true" ma:internalName="occ46078cf3d4be1b6099b290ced16b5" ma:taxonomyFieldName="FileTags" ma:displayName="Tags" ma:default="" ma:fieldId="{8cc46078-cf3d-4be1-b609-9b290ced16b5}" ma:taxonomyMulti="true" ma:sspId="4d6b322c-bc7c-4716-b6d1-786b4dc958f8" ma:termSetId="88630796-c2ff-4486-8794-20cd4377712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ileRefNumber" ma:index="12" nillable="true" ma:displayName="File Ref" ma:description="" ma:indexed="true" ma:internalName="FileRefNumber">
      <xsd:simpleType>
        <xsd:restriction base="dms:Text">
          <xsd:maxLength value="50"/>
        </xsd:restriction>
      </xsd:simpleType>
    </xsd:element>
    <xsd:element name="FileComments" ma:index="13" nillable="true" ma:displayName="Comments" ma:description="" ma:internalName="File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79d463-742f-4df0-b092-a9ec28b027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4" nillable="true" ma:displayName="Tags" ma:internalName="MediaServiceAutoTags" ma:readOnly="true">
      <xsd:simpleType>
        <xsd:restriction base="dms:Text"/>
      </xsd:simple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4d6b322c-bc7c-4716-b6d1-786b4dc958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3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3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FolderAction" ma:index="34" nillable="true" ma:displayName="eFolderAction" ma:hidden="true" ma:internalName="eFolderAction">
      <xsd:simpleType>
        <xsd:restriction base="dms:Text"/>
      </xsd:simple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9C3218-A13A-4A5F-AEA2-CFFC583DB515}"/>
</file>

<file path=customXml/itemProps2.xml><?xml version="1.0" encoding="utf-8"?>
<ds:datastoreItem xmlns:ds="http://schemas.openxmlformats.org/officeDocument/2006/customXml" ds:itemID="{F91483CC-7BCE-4C47-9BEC-82008BDA21E1}"/>
</file>

<file path=customXml/itemProps3.xml><?xml version="1.0" encoding="utf-8"?>
<ds:datastoreItem xmlns:ds="http://schemas.openxmlformats.org/officeDocument/2006/customXml" ds:itemID="{7758A1BD-F27F-424E-9744-D8831A73B8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 Company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Donegan Mary</dc:creator>
  <cp:keywords/>
  <dc:description/>
  <cp:lastModifiedBy>Parsons Jasmine</cp:lastModifiedBy>
  <cp:revision/>
  <dcterms:created xsi:type="dcterms:W3CDTF">2019-06-14T09:15:17Z</dcterms:created>
  <dcterms:modified xsi:type="dcterms:W3CDTF">2025-10-17T12:42:24Z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0x010100207033B3E44CD344AFFC6667E4E1EB4B</vt:lpwstr>
  </property>
  <property fmtid="{D5CDD505-2E9C-101B-9397-08002B2CF9AE}" pid="3" name="Topics">
    <vt:lpwstr/>
  </property>
  <property fmtid="{D5CDD505-2E9C-101B-9397-08002B2CF9AE}" pid="4" name="FileTags">
    <vt:lpwstr/>
  </property>
  <property fmtid="{D5CDD505-2E9C-101B-9397-08002B2CF9AE}" pid="5" name="_docset_NoMedatataSyncRequired">
    <vt:lpwstr>False</vt:lpwstr>
  </property>
  <property fmtid="{D5CDD505-2E9C-101B-9397-08002B2CF9AE}" pid="6" name="MediaServiceImageTags">
    <vt:lpwstr/>
  </property>
</Properties>
</file>